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c8v59rq\"/>
    </mc:Choice>
  </mc:AlternateContent>
  <xr:revisionPtr revIDLastSave="0" documentId="13_ncr:1_{9DDDA2CB-C433-47EF-AAA7-131FAD7A4A3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28" i="1"/>
  <c r="F127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<sst xmlns="http://schemas.openxmlformats.org/spreadsheetml/2006/main" count="403" uniqueCount="260">
  <si>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</si>
  <si>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</si>
  <si>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</si>
  <si>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</si>
  <si>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</si>
  <si>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</si>
  <si>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</si>
  <si>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</si>
  <si>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</si>
  <si>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</si>
  <si>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</si>
  <si>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</si>
  <si>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</si>
  <si>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</si>
  <si>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</si>
  <si>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</si>
  <si>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</si>
  <si>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</si>
  <si>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</si>
  <si>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</si>
  <si>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</si>
  <si>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</si>
  <si>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</si>
  <si>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</si>
  <si>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</si>
  <si>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</si>
  <si>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</si>
  <si>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</si>
  <si>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</si>
  <si>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</si>
  <si>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</si>
  <si>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</si>
  <si>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</si>
  <si>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</si>
  <si>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</si>
  <si>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</si>
  <si>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</si>
  <si>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</si>
  <si>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</si>
  <si>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</si>
  <si>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</si>
  <si>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</si>
  <si>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</si>
  <si>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</si>
  <si>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</si>
  <si>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</si>
  <si>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</si>
  <si>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</si>
  <si>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</si>
  <si>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</si>
  <si>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</si>
  <si>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</si>
  <si>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</si>
  <si>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</si>
  <si>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</si>
  <si>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</si>
  <si>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</si>
  <si>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</si>
  <si>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</si>
  <si>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</si>
  <si>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</si>
  <si>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</si>
  <si>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</si>
  <si>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</si>
  <si>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</si>
  <si>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</si>
  <si>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</si>
  <si>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</si>
  <si>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</si>
  <si>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</si>
  <si>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</si>
  <si>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</si>
  <si>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</si>
  <si>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141.01</t>
  </si>
  <si>
    <t>SZUK-PĘDM</t>
  </si>
  <si>
    <t>Badanie zapędraczenia gleby - dół o objętości 0,125 m3</t>
  </si>
  <si>
    <t>142</t>
  </si>
  <si>
    <t>SZUK-OWAD</t>
  </si>
  <si>
    <t>Próbne poszukiwania owadów w ściółce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</si>
  <si>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</si>
  <si>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</si>
  <si>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</si>
  <si>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</si>
  <si>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</si>
  <si>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</si>
  <si>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</si>
  <si>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</si>
  <si>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</si>
  <si>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</si>
  <si>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</si>
  <si>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165</t>
  </si>
  <si>
    <t>CZYSZ-BUD</t>
  </si>
  <si>
    <t>Czyszczenie budek lęgowych i schronów dla nietoperzy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</si>
  <si>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</si>
  <si>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</si>
  <si>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</si>
  <si>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</si>
  <si>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</si>
  <si>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</si>
  <si>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</si>
  <si>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</si>
  <si>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</si>
  <si>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</si>
  <si>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</si>
  <si>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</si>
  <si>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</si>
  <si>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</si>
  <si>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</si>
  <si>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</si>
  <si>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</si>
  <si>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</si>
  <si>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</si>
  <si>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</si>
  <si>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</si>
  <si>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</si>
  <si>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</si>
  <si>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</si>
  <si>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</si>
  <si>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</si>
  <si>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</si>
  <si>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</si>
  <si>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</si>
  <si>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</si>
  <si>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</si>
  <si>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</si>
  <si>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</si>
  <si>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</si>
  <si>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</si>
  <si>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</si>
  <si>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</si>
  <si>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223</t>
  </si>
  <si>
    <t>SIEW-KC</t>
  </si>
  <si>
    <t>Rozsiew kompostu rozrzutnikiem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</si>
  <si>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</si>
  <si>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</si>
  <si>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</si>
  <si>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</si>
  <si>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</si>
  <si>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</si>
  <si>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</si>
  <si>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</si>
  <si>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</si>
  <si>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</si>
  <si>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</si>
  <si>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</si>
  <si>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</si>
  <si>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</si>
  <si>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</si>
  <si>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</si>
  <si>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</si>
  <si>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</si>
  <si>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</si>
  <si>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</si>
  <si>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</si>
  <si>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</si>
  <si>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</si>
  <si>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</si>
  <si>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</si>
  <si>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</si>
  <si>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</si>
  <si>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</si>
  <si>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</si>
  <si>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</si>
  <si>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</si>
  <si>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</si>
  <si>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</si>
  <si>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</si>
  <si>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</si>
  <si>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</si>
  <si>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</si>
  <si>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</si>
  <si>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</si>
  <si>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</si>
  <si>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</si>
  <si>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</si>
  <si>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</si>
  <si>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</si>
  <si>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</si>
  <si>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</si>
  <si>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</si>
  <si>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</si>
  <si>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</si>
  <si>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</si>
  <si>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</si>
  <si>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</si>
  <si>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</si>
  <si>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</si>
  <si>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</si>
  <si>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</si>
  <si>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</si>
  <si>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</si>
  <si>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</si>
  <si>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</si>
  <si>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277</t>
  </si>
  <si>
    <t>POZ-Ś</t>
  </si>
  <si>
    <t>Pozyskanie ścioły do transportu</t>
  </si>
  <si>
    <t>281</t>
  </si>
  <si>
    <t>ZAŁ-T</t>
  </si>
  <si>
    <t>Załadunek lub rozładunek materiału kompostowego - z torfu</t>
  </si>
  <si>
    <t>287</t>
  </si>
  <si>
    <t>GRAB-R</t>
  </si>
  <si>
    <t>Wygrabianie powierzchni z korzeni i pozostałości drzewnych</t>
  </si>
  <si>
    <t>388</t>
  </si>
  <si>
    <t>ZB-NASDB</t>
  </si>
  <si>
    <t>Zbiór nasion dęba</t>
  </si>
  <si>
    <t>KG</t>
  </si>
  <si>
    <t>389</t>
  </si>
  <si>
    <t>ZB-NASBK</t>
  </si>
  <si>
    <t>Zbiór nasion buka</t>
  </si>
  <si>
    <t>391</t>
  </si>
  <si>
    <t>ZB-NASLP</t>
  </si>
  <si>
    <t>Zbiór nasion lipy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</si>
  <si>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</si>
  <si>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</si>
  <si>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</si>
  <si>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</si>
  <si>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</si>
  <si>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</si>
  <si>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</si>
  <si>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</si>
  <si>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</si>
  <si>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</si>
  <si>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</si>
  <si>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</si>
  <si>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</si>
  <si>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</si>
  <si>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</si>
  <si>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</si>
  <si>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</si>
  <si>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</si>
  <si>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</si>
  <si>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</si>
  <si>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</si>
  <si>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</si>
  <si>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</si>
  <si>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</si>
  <si>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</si>
  <si>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</si>
  <si>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</si>
  <si>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</si>
  <si>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</si>
  <si>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Odpowiadając na ogłoszenie o przetargu nieograniczonym na „Wykonywanie usług z zakresu gospodarki leśnej na terenie Nadleśnictwa Sokołów w roku 2024''  składamy niniejszym ofertę na pakiet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</si>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</sst>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7"/>
  <sheetViews>
    <sheetView tabSelected="1" workbookViewId="0">
      <selection activeCell="H23" sqref="H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233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234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235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236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0" t="s">
        <v>237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238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239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240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43.5" customHeight="1" x14ac:dyDescent="0.2">
      <c r="B24" s="18" t="s">
        <v>241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25" customHeight="1" x14ac:dyDescent="0.2"/>
    <row r="26" spans="2:13" s="1" customFormat="1" ht="54" customHeight="1" x14ac:dyDescent="0.2">
      <c r="B26" s="30" t="str">
        <f xml:space="preserve"> "1.  Za wykonanie przedmiotu zamówienia w tym Pakiecie oferujemy następujące wynagrodzenie brutto: " &amp; TEXT(F128,"#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242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51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9478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0" t="s">
        <v>243</v>
      </c>
      <c r="C35" s="10"/>
      <c r="D35" s="10"/>
      <c r="E35" s="10"/>
      <c r="F35" s="10"/>
      <c r="G35" s="10"/>
      <c r="H35" s="10"/>
      <c r="I35" s="10"/>
      <c r="J35" s="10"/>
      <c r="K35" s="10"/>
    </row>
    <row r="36" spans="2:13" s="1" customFormat="1" ht="5.25" customHeight="1" x14ac:dyDescent="0.2"/>
    <row r="37" spans="2:13" s="1" customFormat="1" ht="52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5" t="s">
        <v>10</v>
      </c>
      <c r="M37" s="15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1208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0" t="s">
        <v>244</v>
      </c>
      <c r="C40" s="10"/>
      <c r="D40" s="10"/>
      <c r="E40" s="10"/>
      <c r="F40" s="10"/>
      <c r="G40" s="10"/>
      <c r="H40" s="10"/>
      <c r="I40" s="10"/>
      <c r="J40" s="10"/>
      <c r="K40" s="10"/>
    </row>
    <row r="41" spans="2:13" s="1" customFormat="1" ht="5.25" customHeight="1" x14ac:dyDescent="0.2"/>
    <row r="42" spans="2:13" s="1" customFormat="1" ht="52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10</v>
      </c>
      <c r="M42" s="1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146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5591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0" t="s">
        <v>245</v>
      </c>
      <c r="C46" s="10"/>
      <c r="D46" s="10"/>
      <c r="E46" s="10"/>
      <c r="F46" s="10"/>
      <c r="G46" s="10"/>
      <c r="H46" s="10"/>
      <c r="I46" s="10"/>
      <c r="J46" s="10"/>
      <c r="K46" s="10"/>
    </row>
    <row r="47" spans="2:13" s="1" customFormat="1" ht="5.25" customHeight="1" x14ac:dyDescent="0.2"/>
    <row r="48" spans="2:13" s="1" customFormat="1" ht="53.2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5" t="s">
        <v>10</v>
      </c>
      <c r="M48" s="1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89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747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0" t="s">
        <v>246</v>
      </c>
      <c r="C52" s="10"/>
      <c r="D52" s="10"/>
      <c r="E52" s="10"/>
      <c r="F52" s="10"/>
      <c r="G52" s="10"/>
      <c r="H52" s="10"/>
      <c r="I52" s="10"/>
      <c r="J52" s="10"/>
      <c r="K52" s="10"/>
    </row>
    <row r="53" spans="2:13" s="1" customFormat="1" ht="5.25" customHeight="1" x14ac:dyDescent="0.2"/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150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1244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9" customHeight="1" x14ac:dyDescent="0.2"/>
    <row r="58" spans="2:13" s="1" customFormat="1" ht="5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5" t="s">
        <v>10</v>
      </c>
      <c r="M58" s="15"/>
    </row>
    <row r="59" spans="2:13" s="1" customFormat="1" ht="49.15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5.05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40.69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28</v>
      </c>
      <c r="G61" s="8">
        <v>222.53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28</v>
      </c>
      <c r="G62" s="8">
        <v>9.8000000000000007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35</v>
      </c>
      <c r="G63" s="8">
        <v>57.49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36</v>
      </c>
      <c r="D64" s="6" t="s">
        <v>37</v>
      </c>
      <c r="E64" s="7" t="s">
        <v>38</v>
      </c>
      <c r="F64" s="6" t="s">
        <v>35</v>
      </c>
      <c r="G64" s="8">
        <v>11.98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39</v>
      </c>
      <c r="D65" s="6" t="s">
        <v>40</v>
      </c>
      <c r="E65" s="7" t="s">
        <v>41</v>
      </c>
      <c r="F65" s="6" t="s">
        <v>35</v>
      </c>
      <c r="G65" s="8">
        <v>61.92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42</v>
      </c>
      <c r="D66" s="6" t="s">
        <v>43</v>
      </c>
      <c r="E66" s="7" t="s">
        <v>44</v>
      </c>
      <c r="F66" s="6" t="s">
        <v>35</v>
      </c>
      <c r="G66" s="8">
        <v>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45</v>
      </c>
      <c r="D67" s="6" t="s">
        <v>46</v>
      </c>
      <c r="E67" s="7" t="s">
        <v>47</v>
      </c>
      <c r="F67" s="6" t="s">
        <v>35</v>
      </c>
      <c r="G67" s="8">
        <v>135.36000000000001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21</v>
      </c>
      <c r="G68" s="8">
        <v>61.62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21</v>
      </c>
      <c r="G69" s="8">
        <v>100.54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21</v>
      </c>
      <c r="G70" s="8">
        <v>7.22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21</v>
      </c>
      <c r="G71" s="8">
        <v>57.67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21</v>
      </c>
      <c r="G72" s="8">
        <v>16.78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21</v>
      </c>
      <c r="G73" s="8">
        <v>88.62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69</v>
      </c>
      <c r="G74" s="8">
        <v>38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69</v>
      </c>
      <c r="G75" s="8">
        <v>138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69</v>
      </c>
      <c r="G76" s="8">
        <v>172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69</v>
      </c>
      <c r="G77" s="8">
        <v>22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82</v>
      </c>
      <c r="G78" s="8">
        <v>12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83</v>
      </c>
      <c r="D79" s="6" t="s">
        <v>84</v>
      </c>
      <c r="E79" s="7" t="s">
        <v>85</v>
      </c>
      <c r="F79" s="6" t="s">
        <v>86</v>
      </c>
      <c r="G79" s="8">
        <v>200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87</v>
      </c>
      <c r="D80" s="6" t="s">
        <v>88</v>
      </c>
      <c r="E80" s="7" t="s">
        <v>89</v>
      </c>
      <c r="F80" s="6" t="s">
        <v>86</v>
      </c>
      <c r="G80" s="8">
        <v>200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90</v>
      </c>
      <c r="D81" s="6" t="s">
        <v>91</v>
      </c>
      <c r="E81" s="7" t="s">
        <v>92</v>
      </c>
      <c r="F81" s="6" t="s">
        <v>69</v>
      </c>
      <c r="G81" s="8">
        <v>192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28</v>
      </c>
      <c r="G82" s="8">
        <v>10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82</v>
      </c>
      <c r="G83" s="8">
        <v>100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102</v>
      </c>
      <c r="G84" s="8">
        <v>2258.5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102</v>
      </c>
      <c r="G85" s="8">
        <v>4246.42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102</v>
      </c>
      <c r="G86" s="8">
        <v>4246.42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102</v>
      </c>
      <c r="G87" s="8">
        <v>1066.1099999999999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28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102</v>
      </c>
      <c r="G88" s="8">
        <v>242.91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28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102</v>
      </c>
      <c r="G89" s="8">
        <v>4.5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102</v>
      </c>
      <c r="G90" s="8">
        <v>170.5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102</v>
      </c>
      <c r="G91" s="8">
        <v>62.5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28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102</v>
      </c>
      <c r="G92" s="8">
        <v>1778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28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102</v>
      </c>
      <c r="G93" s="8">
        <v>88.5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86</v>
      </c>
      <c r="G94" s="8">
        <v>870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21</v>
      </c>
      <c r="G95" s="8">
        <v>1.71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102</v>
      </c>
      <c r="G96" s="8">
        <v>3019.5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3" s="1" customFormat="1" ht="28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102</v>
      </c>
      <c r="G97" s="8">
        <v>335.5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3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21</v>
      </c>
      <c r="G98" s="8">
        <v>25.7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3" s="1" customFormat="1" ht="28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102</v>
      </c>
      <c r="G99" s="8">
        <v>1778.5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3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102</v>
      </c>
      <c r="G100" s="8">
        <v>88.5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9"/>
    </row>
    <row r="101" spans="2:13" s="1" customFormat="1" ht="28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102</v>
      </c>
      <c r="G101" s="8">
        <v>253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3" s="1" customFormat="1" ht="28.7" customHeight="1" x14ac:dyDescent="0.2">
      <c r="B102" s="5">
        <v>53</v>
      </c>
      <c r="C102" s="6" t="s">
        <v>154</v>
      </c>
      <c r="D102" s="6" t="s">
        <v>155</v>
      </c>
      <c r="E102" s="7" t="s">
        <v>156</v>
      </c>
      <c r="F102" s="6" t="s">
        <v>35</v>
      </c>
      <c r="G102" s="8">
        <v>27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9"/>
    </row>
    <row r="103" spans="2:13" s="1" customFormat="1" ht="19.7" customHeight="1" x14ac:dyDescent="0.2">
      <c r="B103" s="5">
        <v>54</v>
      </c>
      <c r="C103" s="6" t="s">
        <v>157</v>
      </c>
      <c r="D103" s="6" t="s">
        <v>158</v>
      </c>
      <c r="E103" s="7" t="s">
        <v>159</v>
      </c>
      <c r="F103" s="6" t="s">
        <v>35</v>
      </c>
      <c r="G103" s="8">
        <v>219</v>
      </c>
      <c r="H103" s="23">
        <v>0</v>
      </c>
      <c r="I103" s="21">
        <f>ROUND(G103* H103,2)</f>
        <v>0</v>
      </c>
      <c r="J103" s="5">
        <v>8</v>
      </c>
      <c r="K103" s="21">
        <f>ROUND(I103* J103/100,2)</f>
        <v>0</v>
      </c>
      <c r="L103" s="22">
        <f>ROUND(I103+ K103,2)</f>
        <v>0</v>
      </c>
      <c r="M103" s="9"/>
    </row>
    <row r="104" spans="2:13" s="1" customFormat="1" ht="19.7" customHeight="1" x14ac:dyDescent="0.2">
      <c r="B104" s="5">
        <v>55</v>
      </c>
      <c r="C104" s="6" t="s">
        <v>160</v>
      </c>
      <c r="D104" s="6" t="s">
        <v>161</v>
      </c>
      <c r="E104" s="7" t="s">
        <v>162</v>
      </c>
      <c r="F104" s="6" t="s">
        <v>35</v>
      </c>
      <c r="G104" s="8">
        <v>889.07</v>
      </c>
      <c r="H104" s="23">
        <v>0</v>
      </c>
      <c r="I104" s="21">
        <f>ROUND(G104* H104,2)</f>
        <v>0</v>
      </c>
      <c r="J104" s="5">
        <v>8</v>
      </c>
      <c r="K104" s="21">
        <f>ROUND(I104* J104/100,2)</f>
        <v>0</v>
      </c>
      <c r="L104" s="22">
        <f>ROUND(I104+ K104,2)</f>
        <v>0</v>
      </c>
      <c r="M104" s="9"/>
    </row>
    <row r="105" spans="2:13" s="1" customFormat="1" ht="19.7" customHeight="1" x14ac:dyDescent="0.2">
      <c r="B105" s="5">
        <v>56</v>
      </c>
      <c r="C105" s="6" t="s">
        <v>163</v>
      </c>
      <c r="D105" s="6" t="s">
        <v>164</v>
      </c>
      <c r="E105" s="7" t="s">
        <v>165</v>
      </c>
      <c r="F105" s="6" t="s">
        <v>35</v>
      </c>
      <c r="G105" s="8">
        <v>15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9"/>
    </row>
    <row r="106" spans="2:13" s="1" customFormat="1" ht="19.7" customHeight="1" x14ac:dyDescent="0.2">
      <c r="B106" s="5">
        <v>57</v>
      </c>
      <c r="C106" s="6" t="s">
        <v>166</v>
      </c>
      <c r="D106" s="6" t="s">
        <v>167</v>
      </c>
      <c r="E106" s="7" t="s">
        <v>168</v>
      </c>
      <c r="F106" s="6" t="s">
        <v>35</v>
      </c>
      <c r="G106" s="8">
        <v>1</v>
      </c>
      <c r="H106" s="23">
        <v>0</v>
      </c>
      <c r="I106" s="21">
        <f>ROUND(G106* H106,2)</f>
        <v>0</v>
      </c>
      <c r="J106" s="5">
        <v>8</v>
      </c>
      <c r="K106" s="21">
        <f>ROUND(I106* J106/100,2)</f>
        <v>0</v>
      </c>
      <c r="L106" s="22">
        <f>ROUND(I106+ K106,2)</f>
        <v>0</v>
      </c>
      <c r="M106" s="9"/>
    </row>
    <row r="107" spans="2:13" s="1" customFormat="1" ht="19.7" customHeight="1" x14ac:dyDescent="0.2">
      <c r="B107" s="5">
        <v>58</v>
      </c>
      <c r="C107" s="6" t="s">
        <v>169</v>
      </c>
      <c r="D107" s="6" t="s">
        <v>170</v>
      </c>
      <c r="E107" s="7" t="s">
        <v>171</v>
      </c>
      <c r="F107" s="6" t="s">
        <v>35</v>
      </c>
      <c r="G107" s="8">
        <v>1</v>
      </c>
      <c r="H107" s="23">
        <v>0</v>
      </c>
      <c r="I107" s="21">
        <f>ROUND(G107* H107,2)</f>
        <v>0</v>
      </c>
      <c r="J107" s="5">
        <v>8</v>
      </c>
      <c r="K107" s="21">
        <f>ROUND(I107* J107/100,2)</f>
        <v>0</v>
      </c>
      <c r="L107" s="22">
        <f>ROUND(I107+ K107,2)</f>
        <v>0</v>
      </c>
      <c r="M107" s="9"/>
    </row>
    <row r="108" spans="2:13" s="1" customFormat="1" ht="19.7" customHeight="1" x14ac:dyDescent="0.2">
      <c r="B108" s="5">
        <v>59</v>
      </c>
      <c r="C108" s="6" t="s">
        <v>172</v>
      </c>
      <c r="D108" s="6" t="s">
        <v>173</v>
      </c>
      <c r="E108" s="7" t="s">
        <v>174</v>
      </c>
      <c r="F108" s="6" t="s">
        <v>35</v>
      </c>
      <c r="G108" s="8">
        <v>1</v>
      </c>
      <c r="H108" s="23">
        <v>0</v>
      </c>
      <c r="I108" s="21">
        <f>ROUND(G108* H108,2)</f>
        <v>0</v>
      </c>
      <c r="J108" s="5">
        <v>8</v>
      </c>
      <c r="K108" s="21">
        <f>ROUND(I108* J108/100,2)</f>
        <v>0</v>
      </c>
      <c r="L108" s="22">
        <f>ROUND(I108+ K108,2)</f>
        <v>0</v>
      </c>
      <c r="M108" s="9"/>
    </row>
    <row r="109" spans="2:13" s="1" customFormat="1" ht="19.7" customHeight="1" x14ac:dyDescent="0.2">
      <c r="B109" s="5">
        <v>60</v>
      </c>
      <c r="C109" s="6" t="s">
        <v>175</v>
      </c>
      <c r="D109" s="6" t="s">
        <v>176</v>
      </c>
      <c r="E109" s="7" t="s">
        <v>177</v>
      </c>
      <c r="F109" s="6" t="s">
        <v>35</v>
      </c>
      <c r="G109" s="8">
        <v>274</v>
      </c>
      <c r="H109" s="23">
        <v>0</v>
      </c>
      <c r="I109" s="21">
        <f>ROUND(G109* H109,2)</f>
        <v>0</v>
      </c>
      <c r="J109" s="5">
        <v>8</v>
      </c>
      <c r="K109" s="21">
        <f>ROUND(I109* J109/100,2)</f>
        <v>0</v>
      </c>
      <c r="L109" s="22">
        <f>ROUND(I109+ K109,2)</f>
        <v>0</v>
      </c>
      <c r="M109" s="9"/>
    </row>
    <row r="110" spans="2:13" s="1" customFormat="1" ht="19.7" customHeight="1" x14ac:dyDescent="0.2">
      <c r="B110" s="5">
        <v>61</v>
      </c>
      <c r="C110" s="6" t="s">
        <v>178</v>
      </c>
      <c r="D110" s="6" t="s">
        <v>179</v>
      </c>
      <c r="E110" s="7" t="s">
        <v>180</v>
      </c>
      <c r="F110" s="6" t="s">
        <v>35</v>
      </c>
      <c r="G110" s="8">
        <v>889.07</v>
      </c>
      <c r="H110" s="23">
        <v>0</v>
      </c>
      <c r="I110" s="21">
        <f>ROUND(G110* H110,2)</f>
        <v>0</v>
      </c>
      <c r="J110" s="5">
        <v>8</v>
      </c>
      <c r="K110" s="21">
        <f>ROUND(I110* J110/100,2)</f>
        <v>0</v>
      </c>
      <c r="L110" s="22">
        <f>ROUND(I110+ K110,2)</f>
        <v>0</v>
      </c>
      <c r="M110" s="9"/>
    </row>
    <row r="111" spans="2:13" s="1" customFormat="1" ht="19.7" customHeight="1" x14ac:dyDescent="0.2">
      <c r="B111" s="5">
        <v>62</v>
      </c>
      <c r="C111" s="6" t="s">
        <v>181</v>
      </c>
      <c r="D111" s="6" t="s">
        <v>182</v>
      </c>
      <c r="E111" s="7" t="s">
        <v>183</v>
      </c>
      <c r="F111" s="6" t="s">
        <v>35</v>
      </c>
      <c r="G111" s="8">
        <v>15</v>
      </c>
      <c r="H111" s="23">
        <v>0</v>
      </c>
      <c r="I111" s="21">
        <f>ROUND(G111* H111,2)</f>
        <v>0</v>
      </c>
      <c r="J111" s="5">
        <v>8</v>
      </c>
      <c r="K111" s="21">
        <f>ROUND(I111* J111/100,2)</f>
        <v>0</v>
      </c>
      <c r="L111" s="22">
        <f>ROUND(I111+ K111,2)</f>
        <v>0</v>
      </c>
      <c r="M111" s="9"/>
    </row>
    <row r="112" spans="2:13" s="1" customFormat="1" ht="19.7" customHeight="1" x14ac:dyDescent="0.2">
      <c r="B112" s="5">
        <v>63</v>
      </c>
      <c r="C112" s="6" t="s">
        <v>184</v>
      </c>
      <c r="D112" s="6" t="s">
        <v>185</v>
      </c>
      <c r="E112" s="7" t="s">
        <v>186</v>
      </c>
      <c r="F112" s="6" t="s">
        <v>102</v>
      </c>
      <c r="G112" s="8">
        <v>16.5</v>
      </c>
      <c r="H112" s="23">
        <v>0</v>
      </c>
      <c r="I112" s="21">
        <f>ROUND(G112* H112,2)</f>
        <v>0</v>
      </c>
      <c r="J112" s="5">
        <v>8</v>
      </c>
      <c r="K112" s="21">
        <f>ROUND(I112* J112/100,2)</f>
        <v>0</v>
      </c>
      <c r="L112" s="22">
        <f>ROUND(I112+ K112,2)</f>
        <v>0</v>
      </c>
      <c r="M112" s="9"/>
    </row>
    <row r="113" spans="2:13" s="1" customFormat="1" ht="19.7" customHeight="1" x14ac:dyDescent="0.2">
      <c r="B113" s="5">
        <v>64</v>
      </c>
      <c r="C113" s="6" t="s">
        <v>187</v>
      </c>
      <c r="D113" s="6" t="s">
        <v>188</v>
      </c>
      <c r="E113" s="7" t="s">
        <v>189</v>
      </c>
      <c r="F113" s="6" t="s">
        <v>102</v>
      </c>
      <c r="G113" s="8">
        <v>81</v>
      </c>
      <c r="H113" s="23">
        <v>0</v>
      </c>
      <c r="I113" s="21">
        <f>ROUND(G113* H113,2)</f>
        <v>0</v>
      </c>
      <c r="J113" s="5">
        <v>8</v>
      </c>
      <c r="K113" s="21">
        <f>ROUND(I113* J113/100,2)</f>
        <v>0</v>
      </c>
      <c r="L113" s="22">
        <f>ROUND(I113+ K113,2)</f>
        <v>0</v>
      </c>
      <c r="M113" s="9"/>
    </row>
    <row r="114" spans="2:13" s="1" customFormat="1" ht="19.7" customHeight="1" x14ac:dyDescent="0.2">
      <c r="B114" s="5">
        <v>65</v>
      </c>
      <c r="C114" s="6" t="s">
        <v>190</v>
      </c>
      <c r="D114" s="6" t="s">
        <v>191</v>
      </c>
      <c r="E114" s="7" t="s">
        <v>192</v>
      </c>
      <c r="F114" s="6" t="s">
        <v>102</v>
      </c>
      <c r="G114" s="8">
        <v>34.5</v>
      </c>
      <c r="H114" s="23">
        <v>0</v>
      </c>
      <c r="I114" s="21">
        <f>ROUND(G114* H114,2)</f>
        <v>0</v>
      </c>
      <c r="J114" s="5">
        <v>8</v>
      </c>
      <c r="K114" s="21">
        <f>ROUND(I114* J114/100,2)</f>
        <v>0</v>
      </c>
      <c r="L114" s="22">
        <f>ROUND(I114+ K114,2)</f>
        <v>0</v>
      </c>
      <c r="M114" s="9"/>
    </row>
    <row r="115" spans="2:13" s="1" customFormat="1" ht="19.7" customHeight="1" x14ac:dyDescent="0.2">
      <c r="B115" s="5">
        <v>66</v>
      </c>
      <c r="C115" s="6" t="s">
        <v>193</v>
      </c>
      <c r="D115" s="6" t="s">
        <v>194</v>
      </c>
      <c r="E115" s="7" t="s">
        <v>195</v>
      </c>
      <c r="F115" s="6" t="s">
        <v>86</v>
      </c>
      <c r="G115" s="8">
        <v>54</v>
      </c>
      <c r="H115" s="23">
        <v>0</v>
      </c>
      <c r="I115" s="21">
        <f>ROUND(G115* H115,2)</f>
        <v>0</v>
      </c>
      <c r="J115" s="5">
        <v>8</v>
      </c>
      <c r="K115" s="21">
        <f>ROUND(I115* J115/100,2)</f>
        <v>0</v>
      </c>
      <c r="L115" s="22">
        <f>ROUND(I115+ K115,2)</f>
        <v>0</v>
      </c>
      <c r="M115" s="9"/>
    </row>
    <row r="116" spans="2:13" s="1" customFormat="1" ht="28.7" customHeight="1" x14ac:dyDescent="0.2">
      <c r="B116" s="5">
        <v>67</v>
      </c>
      <c r="C116" s="6" t="s">
        <v>196</v>
      </c>
      <c r="D116" s="6" t="s">
        <v>197</v>
      </c>
      <c r="E116" s="7" t="s">
        <v>198</v>
      </c>
      <c r="F116" s="6" t="s">
        <v>86</v>
      </c>
      <c r="G116" s="8">
        <v>54</v>
      </c>
      <c r="H116" s="23">
        <v>0</v>
      </c>
      <c r="I116" s="21">
        <f>ROUND(G116* H116,2)</f>
        <v>0</v>
      </c>
      <c r="J116" s="5">
        <v>8</v>
      </c>
      <c r="K116" s="21">
        <f>ROUND(I116* J116/100,2)</f>
        <v>0</v>
      </c>
      <c r="L116" s="22">
        <f>ROUND(I116+ K116,2)</f>
        <v>0</v>
      </c>
      <c r="M116" s="9"/>
    </row>
    <row r="117" spans="2:13" s="1" customFormat="1" ht="28.7" customHeight="1" x14ac:dyDescent="0.2">
      <c r="B117" s="5">
        <v>68</v>
      </c>
      <c r="C117" s="6" t="s">
        <v>199</v>
      </c>
      <c r="D117" s="6" t="s">
        <v>200</v>
      </c>
      <c r="E117" s="7" t="s">
        <v>201</v>
      </c>
      <c r="F117" s="6" t="s">
        <v>102</v>
      </c>
      <c r="G117" s="8">
        <v>18</v>
      </c>
      <c r="H117" s="23">
        <v>0</v>
      </c>
      <c r="I117" s="21">
        <f>ROUND(G117* H117,2)</f>
        <v>0</v>
      </c>
      <c r="J117" s="5">
        <v>8</v>
      </c>
      <c r="K117" s="21">
        <f>ROUND(I117* J117/100,2)</f>
        <v>0</v>
      </c>
      <c r="L117" s="22">
        <f>ROUND(I117+ K117,2)</f>
        <v>0</v>
      </c>
      <c r="M117" s="9"/>
    </row>
    <row r="118" spans="2:13" s="1" customFormat="1" ht="19.7" customHeight="1" x14ac:dyDescent="0.2">
      <c r="B118" s="5">
        <v>69</v>
      </c>
      <c r="C118" s="6" t="s">
        <v>202</v>
      </c>
      <c r="D118" s="6" t="s">
        <v>203</v>
      </c>
      <c r="E118" s="7" t="s">
        <v>204</v>
      </c>
      <c r="F118" s="6" t="s">
        <v>205</v>
      </c>
      <c r="G118" s="8">
        <v>150</v>
      </c>
      <c r="H118" s="23">
        <v>0</v>
      </c>
      <c r="I118" s="21">
        <f>ROUND(G118* H118,2)</f>
        <v>0</v>
      </c>
      <c r="J118" s="5">
        <v>8</v>
      </c>
      <c r="K118" s="21">
        <f>ROUND(I118* J118/100,2)</f>
        <v>0</v>
      </c>
      <c r="L118" s="22">
        <f>ROUND(I118+ K118,2)</f>
        <v>0</v>
      </c>
      <c r="M118" s="9"/>
    </row>
    <row r="119" spans="2:13" s="1" customFormat="1" ht="19.7" customHeight="1" x14ac:dyDescent="0.2">
      <c r="B119" s="5">
        <v>70</v>
      </c>
      <c r="C119" s="6" t="s">
        <v>206</v>
      </c>
      <c r="D119" s="6" t="s">
        <v>207</v>
      </c>
      <c r="E119" s="7" t="s">
        <v>208</v>
      </c>
      <c r="F119" s="6" t="s">
        <v>205</v>
      </c>
      <c r="G119" s="8">
        <v>50</v>
      </c>
      <c r="H119" s="23">
        <v>0</v>
      </c>
      <c r="I119" s="21">
        <f>ROUND(G119* H119,2)</f>
        <v>0</v>
      </c>
      <c r="J119" s="5">
        <v>8</v>
      </c>
      <c r="K119" s="21">
        <f>ROUND(I119* J119/100,2)</f>
        <v>0</v>
      </c>
      <c r="L119" s="22">
        <f>ROUND(I119+ K119,2)</f>
        <v>0</v>
      </c>
      <c r="M119" s="9"/>
    </row>
    <row r="120" spans="2:13" s="1" customFormat="1" ht="19.7" customHeight="1" x14ac:dyDescent="0.2">
      <c r="B120" s="5">
        <v>71</v>
      </c>
      <c r="C120" s="6" t="s">
        <v>209</v>
      </c>
      <c r="D120" s="6" t="s">
        <v>210</v>
      </c>
      <c r="E120" s="7" t="s">
        <v>211</v>
      </c>
      <c r="F120" s="6" t="s">
        <v>205</v>
      </c>
      <c r="G120" s="8">
        <v>10</v>
      </c>
      <c r="H120" s="23">
        <v>0</v>
      </c>
      <c r="I120" s="21">
        <f>ROUND(G120* H120,2)</f>
        <v>0</v>
      </c>
      <c r="J120" s="5">
        <v>8</v>
      </c>
      <c r="K120" s="21">
        <f>ROUND(I120* J120/100,2)</f>
        <v>0</v>
      </c>
      <c r="L120" s="22">
        <f>ROUND(I120+ K120,2)</f>
        <v>0</v>
      </c>
      <c r="M120" s="9"/>
    </row>
    <row r="121" spans="2:13" s="1" customFormat="1" ht="19.7" customHeight="1" x14ac:dyDescent="0.2">
      <c r="B121" s="5">
        <v>72</v>
      </c>
      <c r="C121" s="6" t="s">
        <v>212</v>
      </c>
      <c r="D121" s="6" t="s">
        <v>213</v>
      </c>
      <c r="E121" s="7" t="s">
        <v>214</v>
      </c>
      <c r="F121" s="6" t="s">
        <v>205</v>
      </c>
      <c r="G121" s="8">
        <v>10</v>
      </c>
      <c r="H121" s="23">
        <v>0</v>
      </c>
      <c r="I121" s="21">
        <f>ROUND(G121* H121,2)</f>
        <v>0</v>
      </c>
      <c r="J121" s="5">
        <v>8</v>
      </c>
      <c r="K121" s="21">
        <f>ROUND(I121* J121/100,2)</f>
        <v>0</v>
      </c>
      <c r="L121" s="22">
        <f>ROUND(I121+ K121,2)</f>
        <v>0</v>
      </c>
      <c r="M121" s="9"/>
    </row>
    <row r="122" spans="2:13" s="1" customFormat="1" ht="19.7" customHeight="1" x14ac:dyDescent="0.2">
      <c r="B122" s="5">
        <v>73</v>
      </c>
      <c r="C122" s="6" t="s">
        <v>215</v>
      </c>
      <c r="D122" s="6" t="s">
        <v>216</v>
      </c>
      <c r="E122" s="7" t="s">
        <v>217</v>
      </c>
      <c r="F122" s="6" t="s">
        <v>82</v>
      </c>
      <c r="G122" s="8">
        <v>1809.6</v>
      </c>
      <c r="H122" s="23">
        <v>0</v>
      </c>
      <c r="I122" s="21">
        <f>ROUND(G122* H122,2)</f>
        <v>0</v>
      </c>
      <c r="J122" s="5">
        <v>8</v>
      </c>
      <c r="K122" s="21">
        <f>ROUND(I122* J122/100,2)</f>
        <v>0</v>
      </c>
      <c r="L122" s="22">
        <f>ROUND(I122+ K122,2)</f>
        <v>0</v>
      </c>
      <c r="M122" s="9"/>
    </row>
    <row r="123" spans="2:13" s="1" customFormat="1" ht="19.7" customHeight="1" x14ac:dyDescent="0.2">
      <c r="B123" s="5">
        <v>74</v>
      </c>
      <c r="C123" s="6" t="s">
        <v>218</v>
      </c>
      <c r="D123" s="6" t="s">
        <v>219</v>
      </c>
      <c r="E123" s="7" t="s">
        <v>220</v>
      </c>
      <c r="F123" s="6" t="s">
        <v>82</v>
      </c>
      <c r="G123" s="8">
        <v>616</v>
      </c>
      <c r="H123" s="23">
        <v>0</v>
      </c>
      <c r="I123" s="21">
        <f>ROUND(G123* H123,2)</f>
        <v>0</v>
      </c>
      <c r="J123" s="5">
        <v>8</v>
      </c>
      <c r="K123" s="21">
        <f>ROUND(I123* J123/100,2)</f>
        <v>0</v>
      </c>
      <c r="L123" s="22">
        <f>ROUND(I123+ K123,2)</f>
        <v>0</v>
      </c>
      <c r="M123" s="9"/>
    </row>
    <row r="124" spans="2:13" s="1" customFormat="1" ht="19.7" customHeight="1" x14ac:dyDescent="0.2">
      <c r="B124" s="5">
        <v>75</v>
      </c>
      <c r="C124" s="6" t="s">
        <v>221</v>
      </c>
      <c r="D124" s="6" t="s">
        <v>222</v>
      </c>
      <c r="E124" s="7" t="s">
        <v>223</v>
      </c>
      <c r="F124" s="6" t="s">
        <v>82</v>
      </c>
      <c r="G124" s="8">
        <v>166.7</v>
      </c>
      <c r="H124" s="23">
        <v>0</v>
      </c>
      <c r="I124" s="21">
        <f>ROUND(G124* H124,2)</f>
        <v>0</v>
      </c>
      <c r="J124" s="5">
        <v>8</v>
      </c>
      <c r="K124" s="21">
        <f>ROUND(I124* J124/100,2)</f>
        <v>0</v>
      </c>
      <c r="L124" s="22">
        <f>ROUND(I124+ K124,2)</f>
        <v>0</v>
      </c>
      <c r="M124" s="9"/>
    </row>
    <row r="125" spans="2:13" s="1" customFormat="1" ht="19.7" customHeight="1" x14ac:dyDescent="0.2">
      <c r="B125" s="5">
        <v>76</v>
      </c>
      <c r="C125" s="6" t="s">
        <v>224</v>
      </c>
      <c r="D125" s="6" t="s">
        <v>225</v>
      </c>
      <c r="E125" s="7" t="s">
        <v>226</v>
      </c>
      <c r="F125" s="6" t="s">
        <v>82</v>
      </c>
      <c r="G125" s="8">
        <v>618.6</v>
      </c>
      <c r="H125" s="23">
        <v>0</v>
      </c>
      <c r="I125" s="21">
        <f>ROUND(G125* H125,2)</f>
        <v>0</v>
      </c>
      <c r="J125" s="5">
        <v>8</v>
      </c>
      <c r="K125" s="21">
        <f>ROUND(I125* J125/100,2)</f>
        <v>0</v>
      </c>
      <c r="L125" s="22">
        <f>ROUND(I125+ K125,2)</f>
        <v>0</v>
      </c>
      <c r="M125" s="9"/>
    </row>
    <row r="126" spans="2:13" s="1" customFormat="1" ht="55.9" customHeight="1" x14ac:dyDescent="0.2"/>
    <row r="127" spans="2:13" s="1" customFormat="1" ht="21.4" customHeight="1" x14ac:dyDescent="0.2">
      <c r="B127" s="20" t="s">
        <v>227</v>
      </c>
      <c r="C127" s="20"/>
      <c r="D127" s="20"/>
      <c r="E127" s="20"/>
      <c r="F127" s="24">
        <f>ROUND(I32+I33+I38+I43+I44+I49+I50+I55+I56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125,2)</f>
        <v>0</v>
      </c>
      <c r="G127" s="25"/>
      <c r="H127" s="25"/>
      <c r="I127" s="25"/>
      <c r="J127" s="25"/>
      <c r="K127" s="25"/>
      <c r="L127" s="25"/>
      <c r="M127" s="26"/>
    </row>
    <row r="128" spans="2:13" s="1" customFormat="1" ht="21.4" customHeight="1" x14ac:dyDescent="0.2">
      <c r="B128" s="20" t="s">
        <v>228</v>
      </c>
      <c r="C128" s="20"/>
      <c r="D128" s="20"/>
      <c r="E128" s="20"/>
      <c r="F128" s="27">
        <f>ROUND(L32+L33+L38+L43+L44+L49+L50+L55+L56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125,2)</f>
        <v>0</v>
      </c>
      <c r="G128" s="28"/>
      <c r="H128" s="28"/>
      <c r="I128" s="28"/>
      <c r="J128" s="28"/>
      <c r="K128" s="28"/>
      <c r="L128" s="28"/>
      <c r="M128" s="29"/>
    </row>
    <row r="129" spans="2:14" s="1" customFormat="1" ht="11.1" customHeight="1" x14ac:dyDescent="0.2"/>
    <row r="130" spans="2:14" s="1" customFormat="1" ht="80.099999999999994" customHeight="1" x14ac:dyDescent="0.2">
      <c r="B130" s="31" t="s">
        <v>247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2:14" s="1" customFormat="1" ht="2.65" customHeight="1" x14ac:dyDescent="0.2"/>
    <row r="132" spans="2:14" s="1" customFormat="1" ht="110.1" customHeight="1" x14ac:dyDescent="0.2">
      <c r="B132" s="31" t="s">
        <v>248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2:14" s="1" customFormat="1" ht="5.25" customHeight="1" x14ac:dyDescent="0.2"/>
    <row r="134" spans="2:14" s="1" customFormat="1" ht="110.1" customHeight="1" x14ac:dyDescent="0.2">
      <c r="B134" s="16" t="s">
        <v>249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5.25" customHeight="1" x14ac:dyDescent="0.2"/>
    <row r="136" spans="2:14" s="1" customFormat="1" ht="37.9" customHeight="1" x14ac:dyDescent="0.2">
      <c r="B136" s="32" t="s">
        <v>229</v>
      </c>
      <c r="C136" s="32"/>
      <c r="D136" s="32"/>
      <c r="E136" s="32"/>
      <c r="F136" s="34" t="s">
        <v>230</v>
      </c>
      <c r="G136" s="34"/>
      <c r="H136" s="34"/>
      <c r="I136" s="34"/>
      <c r="J136" s="34"/>
      <c r="K136" s="34"/>
      <c r="L136" s="34"/>
    </row>
    <row r="137" spans="2:14" s="1" customFormat="1" ht="28.7" customHeight="1" x14ac:dyDescent="0.2"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2:14" s="1" customFormat="1" ht="28.7" customHeight="1" x14ac:dyDescent="0.2"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2:14" s="1" customFormat="1" ht="28.7" customHeight="1" x14ac:dyDescent="0.2"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</row>
    <row r="140" spans="2:14" s="1" customFormat="1" ht="28.7" customHeight="1" x14ac:dyDescent="0.2"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</row>
    <row r="141" spans="2:14" s="1" customFormat="1" ht="2.65" customHeight="1" x14ac:dyDescent="0.2"/>
    <row r="142" spans="2:14" s="1" customFormat="1" ht="203.1" customHeight="1" x14ac:dyDescent="0.2">
      <c r="B142" s="31" t="s">
        <v>250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s="1" customFormat="1" ht="2.65" customHeight="1" x14ac:dyDescent="0.2"/>
    <row r="144" spans="2:14" s="1" customFormat="1" ht="36.950000000000003" customHeight="1" x14ac:dyDescent="0.2">
      <c r="B144" s="35" t="s">
        <v>251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</row>
    <row r="145" spans="2:14" s="1" customFormat="1" ht="2.65" customHeight="1" x14ac:dyDescent="0.2"/>
    <row r="146" spans="2:14" s="1" customFormat="1" ht="37.9" customHeight="1" x14ac:dyDescent="0.2">
      <c r="B146" s="32" t="s">
        <v>231</v>
      </c>
      <c r="C146" s="32"/>
      <c r="D146" s="32"/>
      <c r="E146" s="32"/>
      <c r="F146" s="36" t="s">
        <v>232</v>
      </c>
      <c r="G146" s="36"/>
      <c r="H146" s="36"/>
      <c r="I146" s="36"/>
      <c r="J146" s="36"/>
      <c r="K146" s="36"/>
      <c r="L146" s="36"/>
    </row>
    <row r="147" spans="2:14" s="1" customFormat="1" ht="28.7" customHeight="1" x14ac:dyDescent="0.2"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</row>
    <row r="148" spans="2:14" s="1" customFormat="1" ht="28.7" customHeight="1" x14ac:dyDescent="0.2"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</row>
    <row r="149" spans="2:14" s="1" customFormat="1" ht="28.7" customHeight="1" x14ac:dyDescent="0.2"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</row>
    <row r="150" spans="2:14" s="1" customFormat="1" ht="28.7" customHeight="1" x14ac:dyDescent="0.2"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2:14" s="1" customFormat="1" ht="2.65" customHeight="1" x14ac:dyDescent="0.2"/>
    <row r="152" spans="2:14" s="1" customFormat="1" ht="159.94999999999999" customHeight="1" x14ac:dyDescent="0.2">
      <c r="B152" s="31" t="s">
        <v>252</v>
      </c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</row>
    <row r="153" spans="2:14" s="1" customFormat="1" ht="2.65" customHeight="1" x14ac:dyDescent="0.2"/>
    <row r="154" spans="2:14" s="1" customFormat="1" ht="54.95" customHeight="1" x14ac:dyDescent="0.2">
      <c r="B154" s="31" t="s">
        <v>253</v>
      </c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</row>
    <row r="155" spans="2:14" s="1" customFormat="1" ht="2.65" customHeight="1" x14ac:dyDescent="0.2"/>
    <row r="156" spans="2:14" s="1" customFormat="1" ht="60" customHeight="1" x14ac:dyDescent="0.2">
      <c r="B156" s="16" t="s">
        <v>254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</row>
    <row r="157" spans="2:14" s="1" customFormat="1" ht="2.65" customHeight="1" x14ac:dyDescent="0.2"/>
    <row r="158" spans="2:14" s="1" customFormat="1" ht="48" customHeight="1" x14ac:dyDescent="0.2">
      <c r="B158" s="16" t="s">
        <v>255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2:14" s="1" customFormat="1" ht="2.65" customHeight="1" x14ac:dyDescent="0.2"/>
    <row r="160" spans="2:14" s="1" customFormat="1" ht="125.1" customHeight="1" x14ac:dyDescent="0.2">
      <c r="B160" s="31" t="s">
        <v>256</v>
      </c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</row>
    <row r="161" spans="2:14" s="1" customFormat="1" ht="6" customHeight="1" x14ac:dyDescent="0.2"/>
    <row r="162" spans="2:14" s="1" customFormat="1" ht="84.95" customHeight="1" x14ac:dyDescent="0.2">
      <c r="B162" s="31" t="s">
        <v>257</v>
      </c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2:14" s="1" customFormat="1" ht="86.85" customHeight="1" x14ac:dyDescent="0.2"/>
    <row r="164" spans="2:14" s="1" customFormat="1" ht="17.649999999999999" customHeight="1" x14ac:dyDescent="0.2">
      <c r="I164" s="11" t="s">
        <v>258</v>
      </c>
      <c r="J164" s="11"/>
    </row>
    <row r="165" spans="2:14" s="1" customFormat="1" ht="145.15" customHeight="1" x14ac:dyDescent="0.2"/>
    <row r="166" spans="2:14" s="1" customFormat="1" ht="81.599999999999994" customHeight="1" x14ac:dyDescent="0.2">
      <c r="B166" s="17" t="s">
        <v>259</v>
      </c>
      <c r="C166" s="17"/>
      <c r="D166" s="17"/>
      <c r="E166" s="17"/>
      <c r="F166" s="17"/>
      <c r="G166" s="17"/>
      <c r="H166" s="17"/>
      <c r="I166" s="17"/>
      <c r="J166" s="17"/>
    </row>
    <row r="167" spans="2:14" s="1" customFormat="1" ht="28.7" customHeight="1" x14ac:dyDescent="0.2"/>
  </sheetData>
  <mergeCells count="140">
    <mergeCell ref="B3:E3"/>
    <mergeCell ref="B5:E5"/>
    <mergeCell ref="B7:E7"/>
    <mergeCell ref="L63:M63"/>
    <mergeCell ref="L64:M64"/>
    <mergeCell ref="L65:M65"/>
    <mergeCell ref="L66:M66"/>
    <mergeCell ref="L67:M67"/>
    <mergeCell ref="L68:M68"/>
    <mergeCell ref="B16:I16"/>
    <mergeCell ref="B18:I18"/>
    <mergeCell ref="B20:I20"/>
    <mergeCell ref="B22:I22"/>
    <mergeCell ref="B146:E146"/>
    <mergeCell ref="B147:E147"/>
    <mergeCell ref="B148:E148"/>
    <mergeCell ref="B149:E149"/>
    <mergeCell ref="B150:E150"/>
    <mergeCell ref="F150:L150"/>
    <mergeCell ref="B10:D11"/>
    <mergeCell ref="B127:E127"/>
    <mergeCell ref="B128:E128"/>
    <mergeCell ref="B130:N130"/>
    <mergeCell ref="B132:N132"/>
    <mergeCell ref="B134:N134"/>
    <mergeCell ref="B136:E136"/>
    <mergeCell ref="B137:E137"/>
    <mergeCell ref="B138:E138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B152:N152"/>
    <mergeCell ref="B154:N154"/>
    <mergeCell ref="B156:N156"/>
    <mergeCell ref="B158:N158"/>
    <mergeCell ref="B160:N160"/>
    <mergeCell ref="B162:N162"/>
    <mergeCell ref="B166:J166"/>
    <mergeCell ref="B24:L24"/>
    <mergeCell ref="B26:L26"/>
    <mergeCell ref="B29:K29"/>
    <mergeCell ref="B35:K35"/>
    <mergeCell ref="F136:L136"/>
    <mergeCell ref="F137:L137"/>
    <mergeCell ref="F138:L138"/>
    <mergeCell ref="F139:L139"/>
    <mergeCell ref="F140:L140"/>
    <mergeCell ref="F146:L146"/>
    <mergeCell ref="F147:L147"/>
    <mergeCell ref="F148:L148"/>
    <mergeCell ref="F149:L149"/>
    <mergeCell ref="B139:E139"/>
    <mergeCell ref="B140:E140"/>
    <mergeCell ref="B142:N142"/>
    <mergeCell ref="B144:N144"/>
    <mergeCell ref="B4:D4"/>
    <mergeCell ref="B40:K40"/>
    <mergeCell ref="B46:K46"/>
    <mergeCell ref="B52:K52"/>
    <mergeCell ref="B6:D6"/>
    <mergeCell ref="B8:D8"/>
    <mergeCell ref="E14:G14"/>
    <mergeCell ref="F127:M127"/>
    <mergeCell ref="F128:M128"/>
    <mergeCell ref="G11:N12"/>
    <mergeCell ref="L122:M122"/>
    <mergeCell ref="L123:M123"/>
    <mergeCell ref="L124:M124"/>
    <mergeCell ref="L125:M125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I164:J164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85:M85"/>
    <mergeCell ref="L86:M86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96:M96"/>
    <mergeCell ref="L97:M97"/>
    <mergeCell ref="L98:M98"/>
    <mergeCell ref="L99:M99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2023-10-09T06:36:11Z</dcterms:created>
  <dcterms:modified xsi:type="dcterms:W3CDTF">2023-10-26T09:00:51Z</dcterms:modified>
</cp:coreProperties>
</file>